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795" windowHeight="9975" activeTab="0"/>
  </bookViews>
  <sheets>
    <sheet name="Mardi 9 juin" sheetId="1" r:id="rId1"/>
  </sheets>
  <definedNames>
    <definedName name="_xlnm.Print_Area" localSheetId="0">'Mardi 9 juin'!$A$1:$G$35</definedName>
  </definedNames>
  <calcPr fullCalcOnLoad="1"/>
</workbook>
</file>

<file path=xl/sharedStrings.xml><?xml version="1.0" encoding="utf-8"?>
<sst xmlns="http://schemas.openxmlformats.org/spreadsheetml/2006/main" count="54" uniqueCount="51">
  <si>
    <t>Vitesse moyenne</t>
  </si>
  <si>
    <t>Route</t>
  </si>
  <si>
    <t xml:space="preserve">Distance partielle </t>
  </si>
  <si>
    <t xml:space="preserve">Distance totale </t>
  </si>
  <si>
    <t>Durée partielle</t>
  </si>
  <si>
    <t>Durée totale</t>
  </si>
  <si>
    <t>Horaire</t>
  </si>
  <si>
    <t>Temps au km (s)</t>
  </si>
  <si>
    <t>Marly Le Roi</t>
  </si>
  <si>
    <t>Les Alluets</t>
  </si>
  <si>
    <t>Jumeauville</t>
  </si>
  <si>
    <t>Boissets</t>
  </si>
  <si>
    <t>Orgerus</t>
  </si>
  <si>
    <t>D115</t>
  </si>
  <si>
    <t>D21</t>
  </si>
  <si>
    <r>
      <t>Déjeuner</t>
    </r>
    <r>
      <rPr>
        <i/>
        <sz val="14"/>
        <rFont val="Comic Sans MS"/>
        <family val="4"/>
      </rPr>
      <t xml:space="preserve"> : Brasserie Les 3 Mousquetaires : 01 34 94 66 14</t>
    </r>
  </si>
  <si>
    <t>Pause</t>
  </si>
  <si>
    <t>Thiverval</t>
  </si>
  <si>
    <t>Neauphle le Vieux</t>
  </si>
  <si>
    <t>Le Tremblay</t>
  </si>
  <si>
    <t>Auffargis</t>
  </si>
  <si>
    <t>Le Perray en Yvel.</t>
  </si>
  <si>
    <t>Les Bréviaires</t>
  </si>
  <si>
    <t>Poigny la Forêt</t>
  </si>
  <si>
    <t>Béchereau</t>
  </si>
  <si>
    <t>La Boissière Ecole</t>
  </si>
  <si>
    <t>Faverolles</t>
  </si>
  <si>
    <t>Les Pinthières</t>
  </si>
  <si>
    <t>Prouais</t>
  </si>
  <si>
    <t>Broué</t>
  </si>
  <si>
    <t>Marchezais</t>
  </si>
  <si>
    <t>Bû</t>
  </si>
  <si>
    <t>Berchères sur Vesgre</t>
  </si>
  <si>
    <t>Civry la Forêt</t>
  </si>
  <si>
    <t>Orvilliers</t>
  </si>
  <si>
    <t>Prunay le Temple</t>
  </si>
  <si>
    <t>Osmoy</t>
  </si>
  <si>
    <t>Elleville</t>
  </si>
  <si>
    <t>Hargeville</t>
  </si>
  <si>
    <t>Maule</t>
  </si>
  <si>
    <t>D34</t>
  </si>
  <si>
    <t>D73</t>
  </si>
  <si>
    <t>D61</t>
  </si>
  <si>
    <t>D107</t>
  </si>
  <si>
    <t>D80</t>
  </si>
  <si>
    <t>D101</t>
  </si>
  <si>
    <t>D152</t>
  </si>
  <si>
    <t>D166</t>
  </si>
  <si>
    <t>Parcours Perso Août 2010</t>
  </si>
  <si>
    <t>Renmoulin</t>
  </si>
  <si>
    <r>
      <t xml:space="preserve">Marly Le Roi-Forêt de Rambouillet
145 Km </t>
    </r>
    <r>
      <rPr>
        <b/>
        <sz val="14"/>
        <rFont val="Comic Sans MS"/>
        <family val="4"/>
      </rPr>
      <t>(Vitesse moyenne :  23 km/h)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</si>
</sst>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\ &quot; Km&quot;"/>
    <numFmt numFmtId="167" formatCode="h&quot;h &quot;mm"/>
    <numFmt numFmtId="168" formatCode="mm&quot;m &quot;ss&quot;s&quot;"/>
    <numFmt numFmtId="169" formatCode="0&quot;:&quot;00&quot;:&quot;00"/>
    <numFmt numFmtId="170" formatCode="h:mm:ss"/>
    <numFmt numFmtId="171" formatCode="0.00000"/>
    <numFmt numFmtId="172" formatCode="h&quot;h &quot;mm&quot;m &quot;"/>
    <numFmt numFmtId="173" formatCode="[h]:mm:ss;@"/>
    <numFmt numFmtId="174" formatCode="h:mm;@"/>
  </numFmts>
  <fonts count="48">
    <font>
      <sz val="10"/>
      <name val="Arial"/>
      <family val="0"/>
    </font>
    <font>
      <b/>
      <sz val="18"/>
      <name val="Comic Sans MS"/>
      <family val="4"/>
    </font>
    <font>
      <b/>
      <sz val="12"/>
      <name val="Comic Sans MS"/>
      <family val="4"/>
    </font>
    <font>
      <sz val="18"/>
      <name val="Comic Sans MS"/>
      <family val="4"/>
    </font>
    <font>
      <sz val="10"/>
      <name val="Comic Sans MS"/>
      <family val="4"/>
    </font>
    <font>
      <b/>
      <sz val="14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  <font>
      <b/>
      <sz val="16"/>
      <name val="Comic Sans MS"/>
      <family val="4"/>
    </font>
    <font>
      <sz val="14"/>
      <name val="Comic Sans MS"/>
      <family val="4"/>
    </font>
    <font>
      <i/>
      <sz val="14"/>
      <name val="Comic Sans MS"/>
      <family val="4"/>
    </font>
    <font>
      <b/>
      <i/>
      <sz val="14"/>
      <name val="Comic Sans MS"/>
      <family val="4"/>
    </font>
    <font>
      <b/>
      <i/>
      <sz val="18"/>
      <name val="Comic Sans MS"/>
      <family val="4"/>
    </font>
    <font>
      <i/>
      <u val="single"/>
      <sz val="14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4" fillId="0" borderId="0" xfId="0" applyNumberFormat="1" applyFont="1" applyFill="1" applyAlignment="1" applyProtection="1">
      <alignment horizontal="center" wrapText="1"/>
      <protection/>
    </xf>
    <xf numFmtId="169" fontId="4" fillId="0" borderId="0" xfId="0" applyNumberFormat="1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>
      <alignment/>
    </xf>
    <xf numFmtId="170" fontId="4" fillId="0" borderId="0" xfId="0" applyNumberFormat="1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171" fontId="6" fillId="0" borderId="0" xfId="0" applyNumberFormat="1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1" fontId="2" fillId="0" borderId="12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center"/>
    </xf>
    <xf numFmtId="166" fontId="1" fillId="0" borderId="17" xfId="0" applyNumberFormat="1" applyFont="1" applyFill="1" applyBorder="1" applyAlignment="1">
      <alignment horizontal="center" vertical="center"/>
    </xf>
    <xf numFmtId="168" fontId="1" fillId="0" borderId="17" xfId="0" applyNumberFormat="1" applyFont="1" applyFill="1" applyBorder="1" applyAlignment="1">
      <alignment horizontal="center" vertical="center" wrapText="1"/>
    </xf>
    <xf numFmtId="167" fontId="1" fillId="0" borderId="17" xfId="0" applyNumberFormat="1" applyFont="1" applyFill="1" applyBorder="1" applyAlignment="1">
      <alignment horizontal="center" vertical="center" wrapText="1"/>
    </xf>
    <xf numFmtId="167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" fontId="1" fillId="0" borderId="20" xfId="0" applyNumberFormat="1" applyFont="1" applyFill="1" applyBorder="1" applyAlignment="1">
      <alignment horizontal="center" vertical="center"/>
    </xf>
    <xf numFmtId="166" fontId="1" fillId="0" borderId="21" xfId="0" applyNumberFormat="1" applyFont="1" applyFill="1" applyBorder="1" applyAlignment="1">
      <alignment horizontal="center" vertical="center"/>
    </xf>
    <xf numFmtId="168" fontId="1" fillId="0" borderId="21" xfId="0" applyNumberFormat="1" applyFont="1" applyFill="1" applyBorder="1" applyAlignment="1">
      <alignment horizontal="center" vertical="center" wrapText="1"/>
    </xf>
    <xf numFmtId="167" fontId="1" fillId="0" borderId="21" xfId="0" applyNumberFormat="1" applyFont="1" applyFill="1" applyBorder="1" applyAlignment="1">
      <alignment horizontal="center" vertical="center" wrapText="1"/>
    </xf>
    <xf numFmtId="167" fontId="1" fillId="0" borderId="22" xfId="0" applyNumberFormat="1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 wrapText="1"/>
    </xf>
    <xf numFmtId="1" fontId="5" fillId="0" borderId="25" xfId="0" applyNumberFormat="1" applyFont="1" applyFill="1" applyBorder="1" applyAlignment="1">
      <alignment horizontal="center" vertical="center"/>
    </xf>
    <xf numFmtId="166" fontId="9" fillId="0" borderId="26" xfId="0" applyNumberFormat="1" applyFont="1" applyFill="1" applyBorder="1" applyAlignment="1">
      <alignment horizontal="center" vertical="center"/>
    </xf>
    <xf numFmtId="168" fontId="9" fillId="0" borderId="26" xfId="0" applyNumberFormat="1" applyFont="1" applyFill="1" applyBorder="1" applyAlignment="1">
      <alignment horizontal="center" vertical="center" wrapText="1"/>
    </xf>
    <xf numFmtId="167" fontId="9" fillId="0" borderId="26" xfId="0" applyNumberFormat="1" applyFont="1" applyFill="1" applyBorder="1" applyAlignment="1">
      <alignment horizontal="center" vertical="center" wrapText="1"/>
    </xf>
    <xf numFmtId="167" fontId="9" fillId="0" borderId="27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/>
    </xf>
    <xf numFmtId="166" fontId="10" fillId="0" borderId="26" xfId="0" applyNumberFormat="1" applyFont="1" applyFill="1" applyBorder="1" applyAlignment="1">
      <alignment horizontal="center" vertical="center"/>
    </xf>
    <xf numFmtId="167" fontId="10" fillId="0" borderId="26" xfId="0" applyNumberFormat="1" applyFont="1" applyFill="1" applyBorder="1" applyAlignment="1">
      <alignment horizontal="center" vertical="center" wrapText="1"/>
    </xf>
    <xf numFmtId="167" fontId="10" fillId="0" borderId="27" xfId="0" applyNumberFormat="1" applyFont="1" applyFill="1" applyBorder="1" applyAlignment="1">
      <alignment horizontal="center" vertical="center" wrapText="1"/>
    </xf>
    <xf numFmtId="168" fontId="10" fillId="0" borderId="29" xfId="0" applyNumberFormat="1" applyFont="1" applyFill="1" applyBorder="1" applyAlignment="1">
      <alignment horizontal="center" vertical="center" wrapText="1"/>
    </xf>
    <xf numFmtId="167" fontId="12" fillId="0" borderId="26" xfId="0" applyNumberFormat="1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167" fontId="11" fillId="0" borderId="26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 quotePrefix="1">
      <alignment horizontal="center" vertical="center"/>
      <protection locked="0"/>
    </xf>
    <xf numFmtId="0" fontId="1" fillId="0" borderId="32" xfId="0" applyFont="1" applyFill="1" applyBorder="1" applyAlignment="1" applyProtection="1" quotePrefix="1">
      <alignment horizontal="center" vertical="center"/>
      <protection locked="0"/>
    </xf>
    <xf numFmtId="0" fontId="1" fillId="0" borderId="30" xfId="0" applyFont="1" applyBorder="1" applyAlignment="1" applyProtection="1">
      <alignment horizontal="center" wrapText="1"/>
      <protection locked="0"/>
    </xf>
    <xf numFmtId="0" fontId="1" fillId="0" borderId="31" xfId="0" applyFont="1" applyBorder="1" applyAlignment="1" applyProtection="1">
      <alignment horizontal="center" wrapText="1"/>
      <protection locked="0"/>
    </xf>
    <xf numFmtId="0" fontId="1" fillId="0" borderId="32" xfId="0" applyFont="1" applyBorder="1" applyAlignment="1" applyProtection="1">
      <alignment horizontal="center" wrapText="1"/>
      <protection locked="0"/>
    </xf>
    <xf numFmtId="0" fontId="13" fillId="0" borderId="33" xfId="0" applyFont="1" applyFill="1" applyBorder="1" applyAlignment="1">
      <alignment horizontal="left" vertical="center" wrapText="1"/>
    </xf>
    <xf numFmtId="0" fontId="0" fillId="0" borderId="34" xfId="0" applyBorder="1" applyAlignment="1">
      <alignment vertical="center"/>
    </xf>
    <xf numFmtId="0" fontId="0" fillId="0" borderId="25" xfId="0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tabSelected="1" zoomScalePageLayoutView="0" workbookViewId="0" topLeftCell="A1">
      <selection activeCell="H2" sqref="H2"/>
    </sheetView>
  </sheetViews>
  <sheetFormatPr defaultColWidth="11.421875" defaultRowHeight="19.5" customHeight="1"/>
  <cols>
    <col min="1" max="1" width="23.7109375" style="2" customWidth="1"/>
    <col min="2" max="2" width="11.140625" style="3" customWidth="1"/>
    <col min="3" max="3" width="10.421875" style="4" customWidth="1"/>
    <col min="4" max="4" width="15.7109375" style="5" bestFit="1" customWidth="1"/>
    <col min="5" max="5" width="17.57421875" style="5" bestFit="1" customWidth="1"/>
    <col min="6" max="6" width="12.00390625" style="5" customWidth="1"/>
    <col min="7" max="7" width="13.57421875" style="5" bestFit="1" customWidth="1"/>
    <col min="8" max="8" width="12.7109375" style="1" bestFit="1" customWidth="1"/>
    <col min="9" max="9" width="19.28125" style="1" customWidth="1"/>
    <col min="10" max="16384" width="11.421875" style="1" customWidth="1"/>
  </cols>
  <sheetData>
    <row r="1" spans="1:9" s="6" customFormat="1" ht="48" customHeight="1" thickBot="1">
      <c r="A1" s="58" t="s">
        <v>48</v>
      </c>
      <c r="B1" s="59"/>
      <c r="C1" s="59"/>
      <c r="D1" s="59"/>
      <c r="E1" s="59"/>
      <c r="F1" s="59"/>
      <c r="G1" s="60"/>
      <c r="H1" s="7">
        <v>23</v>
      </c>
      <c r="I1" s="8" t="s">
        <v>0</v>
      </c>
    </row>
    <row r="2" spans="1:9" s="6" customFormat="1" ht="53.25" customHeight="1" thickBot="1">
      <c r="A2" s="61" t="s">
        <v>50</v>
      </c>
      <c r="B2" s="62"/>
      <c r="C2" s="62"/>
      <c r="D2" s="62"/>
      <c r="E2" s="62"/>
      <c r="F2" s="62"/>
      <c r="G2" s="63"/>
      <c r="H2" s="7"/>
      <c r="I2" s="8"/>
    </row>
    <row r="3" spans="1:9" s="9" customFormat="1" ht="39.75" customHeight="1" thickBot="1">
      <c r="A3" s="20">
        <v>0</v>
      </c>
      <c r="B3" s="21" t="s">
        <v>1</v>
      </c>
      <c r="C3" s="22" t="s">
        <v>2</v>
      </c>
      <c r="D3" s="21" t="s">
        <v>3</v>
      </c>
      <c r="E3" s="21" t="s">
        <v>4</v>
      </c>
      <c r="F3" s="21" t="s">
        <v>5</v>
      </c>
      <c r="G3" s="23" t="s">
        <v>6</v>
      </c>
      <c r="H3" s="10">
        <f>3600/H1</f>
        <v>156.52173913043478</v>
      </c>
      <c r="I3" s="11" t="s">
        <v>7</v>
      </c>
    </row>
    <row r="4" spans="1:9" ht="35.25" customHeight="1">
      <c r="A4" s="25" t="s">
        <v>8</v>
      </c>
      <c r="B4" s="26"/>
      <c r="C4" s="27">
        <v>0</v>
      </c>
      <c r="D4" s="28">
        <v>0</v>
      </c>
      <c r="E4" s="29">
        <v>0</v>
      </c>
      <c r="F4" s="30">
        <f>D4</f>
        <v>0</v>
      </c>
      <c r="G4" s="31">
        <v>0.3333333333333333</v>
      </c>
      <c r="H4" s="12">
        <f>H3*H6</f>
        <v>0.0018115942028985505</v>
      </c>
      <c r="I4" s="12"/>
    </row>
    <row r="5" spans="1:9" s="13" customFormat="1" ht="30" customHeight="1">
      <c r="A5" s="38" t="s">
        <v>49</v>
      </c>
      <c r="B5" s="39"/>
      <c r="C5" s="40">
        <v>6</v>
      </c>
      <c r="D5" s="41">
        <f aca="true" t="shared" si="0" ref="D5:D27">D4+C5</f>
        <v>6</v>
      </c>
      <c r="E5" s="42">
        <f aca="true" t="shared" si="1" ref="E5:E17">C5*$H$4</f>
        <v>0.010869565217391304</v>
      </c>
      <c r="F5" s="43">
        <f aca="true" t="shared" si="2" ref="F5:F30">F4+E5</f>
        <v>0.010869565217391304</v>
      </c>
      <c r="G5" s="44">
        <f aca="true" t="shared" si="3" ref="G5:G30">F5+$G$4</f>
        <v>0.3442028985507246</v>
      </c>
      <c r="H5" s="14" t="str">
        <f>"00:00:01"</f>
        <v>00:00:01</v>
      </c>
      <c r="I5" s="15"/>
    </row>
    <row r="6" spans="1:9" s="5" customFormat="1" ht="30" customHeight="1">
      <c r="A6" s="38" t="s">
        <v>17</v>
      </c>
      <c r="B6" s="45"/>
      <c r="C6" s="40">
        <v>10</v>
      </c>
      <c r="D6" s="41">
        <f t="shared" si="0"/>
        <v>16</v>
      </c>
      <c r="E6" s="42">
        <f t="shared" si="1"/>
        <v>0.018115942028985504</v>
      </c>
      <c r="F6" s="43">
        <f t="shared" si="2"/>
        <v>0.02898550724637681</v>
      </c>
      <c r="G6" s="44">
        <f t="shared" si="3"/>
        <v>0.36231884057971014</v>
      </c>
      <c r="H6" s="16">
        <f>TIMEVALUE(H5)</f>
        <v>1.1574074074074073E-05</v>
      </c>
      <c r="I6" s="17"/>
    </row>
    <row r="7" spans="1:9" s="5" customFormat="1" ht="30" customHeight="1">
      <c r="A7" s="38" t="s">
        <v>18</v>
      </c>
      <c r="B7" s="45" t="s">
        <v>40</v>
      </c>
      <c r="C7" s="40">
        <v>5</v>
      </c>
      <c r="D7" s="41">
        <f t="shared" si="0"/>
        <v>21</v>
      </c>
      <c r="E7" s="42">
        <f t="shared" si="1"/>
        <v>0.009057971014492752</v>
      </c>
      <c r="F7" s="43">
        <f t="shared" si="2"/>
        <v>0.03804347826086956</v>
      </c>
      <c r="G7" s="44">
        <f t="shared" si="3"/>
        <v>0.3713768115942029</v>
      </c>
      <c r="H7" s="16"/>
      <c r="I7" s="17"/>
    </row>
    <row r="8" spans="1:7" ht="30" customHeight="1">
      <c r="A8" s="38" t="s">
        <v>19</v>
      </c>
      <c r="B8" s="45"/>
      <c r="C8" s="40">
        <v>5</v>
      </c>
      <c r="D8" s="41">
        <f t="shared" si="0"/>
        <v>26</v>
      </c>
      <c r="E8" s="42">
        <f aca="true" t="shared" si="4" ref="E8:E13">C8*$H$4</f>
        <v>0.009057971014492752</v>
      </c>
      <c r="F8" s="43">
        <f t="shared" si="2"/>
        <v>0.04710144927536231</v>
      </c>
      <c r="G8" s="44">
        <f t="shared" si="3"/>
        <v>0.3804347826086956</v>
      </c>
    </row>
    <row r="9" spans="1:7" ht="30" customHeight="1">
      <c r="A9" s="38" t="s">
        <v>20</v>
      </c>
      <c r="B9" s="45" t="s">
        <v>41</v>
      </c>
      <c r="C9" s="40">
        <v>12</v>
      </c>
      <c r="D9" s="41">
        <f t="shared" si="0"/>
        <v>38</v>
      </c>
      <c r="E9" s="42">
        <f t="shared" si="4"/>
        <v>0.021739130434782608</v>
      </c>
      <c r="F9" s="43">
        <f t="shared" si="2"/>
        <v>0.06884057971014493</v>
      </c>
      <c r="G9" s="44">
        <f t="shared" si="3"/>
        <v>0.40217391304347827</v>
      </c>
    </row>
    <row r="10" spans="1:7" ht="30" customHeight="1">
      <c r="A10" s="38" t="s">
        <v>21</v>
      </c>
      <c r="B10" s="45" t="s">
        <v>42</v>
      </c>
      <c r="C10" s="40">
        <v>5</v>
      </c>
      <c r="D10" s="41">
        <f t="shared" si="0"/>
        <v>43</v>
      </c>
      <c r="E10" s="42">
        <f t="shared" si="4"/>
        <v>0.009057971014492752</v>
      </c>
      <c r="F10" s="43">
        <f t="shared" si="2"/>
        <v>0.07789855072463768</v>
      </c>
      <c r="G10" s="44">
        <f t="shared" si="3"/>
        <v>0.411231884057971</v>
      </c>
    </row>
    <row r="11" spans="1:7" ht="30" customHeight="1">
      <c r="A11" s="38" t="s">
        <v>22</v>
      </c>
      <c r="B11" s="45"/>
      <c r="C11" s="40">
        <v>4</v>
      </c>
      <c r="D11" s="41">
        <f t="shared" si="0"/>
        <v>47</v>
      </c>
      <c r="E11" s="42">
        <f t="shared" si="4"/>
        <v>0.007246376811594202</v>
      </c>
      <c r="F11" s="43">
        <f t="shared" si="2"/>
        <v>0.08514492753623189</v>
      </c>
      <c r="G11" s="44">
        <f t="shared" si="3"/>
        <v>0.4184782608695652</v>
      </c>
    </row>
    <row r="12" spans="1:7" ht="30" customHeight="1">
      <c r="A12" s="54" t="s">
        <v>16</v>
      </c>
      <c r="B12" s="55"/>
      <c r="C12" s="48"/>
      <c r="D12" s="49"/>
      <c r="E12" s="57">
        <v>0.006944444444444444</v>
      </c>
      <c r="F12" s="43">
        <f t="shared" si="2"/>
        <v>0.09208937198067634</v>
      </c>
      <c r="G12" s="44">
        <f>F12+$G$4</f>
        <v>0.42542270531400966</v>
      </c>
    </row>
    <row r="13" spans="1:7" s="56" customFormat="1" ht="30" customHeight="1">
      <c r="A13" s="38" t="s">
        <v>23</v>
      </c>
      <c r="B13" s="46" t="s">
        <v>43</v>
      </c>
      <c r="C13" s="40">
        <v>5</v>
      </c>
      <c r="D13" s="41">
        <f>D11+C13</f>
        <v>52</v>
      </c>
      <c r="E13" s="42">
        <f t="shared" si="4"/>
        <v>0.009057971014492752</v>
      </c>
      <c r="F13" s="43">
        <f t="shared" si="2"/>
        <v>0.10114734299516909</v>
      </c>
      <c r="G13" s="44">
        <f t="shared" si="3"/>
        <v>0.4344806763285024</v>
      </c>
    </row>
    <row r="14" spans="1:7" ht="30" customHeight="1">
      <c r="A14" s="38" t="s">
        <v>24</v>
      </c>
      <c r="B14" s="46" t="s">
        <v>44</v>
      </c>
      <c r="C14" s="40">
        <v>6</v>
      </c>
      <c r="D14" s="41">
        <f>D13+C14</f>
        <v>58</v>
      </c>
      <c r="E14" s="42">
        <f t="shared" si="1"/>
        <v>0.010869565217391304</v>
      </c>
      <c r="F14" s="43">
        <f>F13+E14</f>
        <v>0.11201690821256038</v>
      </c>
      <c r="G14" s="44">
        <f t="shared" si="3"/>
        <v>0.4453502415458937</v>
      </c>
    </row>
    <row r="15" spans="1:7" ht="30" customHeight="1">
      <c r="A15" s="38" t="s">
        <v>25</v>
      </c>
      <c r="B15" s="46"/>
      <c r="C15" s="40">
        <v>4</v>
      </c>
      <c r="D15" s="41">
        <f t="shared" si="0"/>
        <v>62</v>
      </c>
      <c r="E15" s="42">
        <f t="shared" si="1"/>
        <v>0.007246376811594202</v>
      </c>
      <c r="F15" s="43">
        <f t="shared" si="2"/>
        <v>0.11926328502415459</v>
      </c>
      <c r="G15" s="44">
        <f t="shared" si="3"/>
        <v>0.4525966183574879</v>
      </c>
    </row>
    <row r="16" spans="1:7" ht="39" customHeight="1">
      <c r="A16" s="38" t="s">
        <v>26</v>
      </c>
      <c r="B16" s="46" t="s">
        <v>45</v>
      </c>
      <c r="C16" s="40">
        <v>6</v>
      </c>
      <c r="D16" s="41">
        <f t="shared" si="0"/>
        <v>68</v>
      </c>
      <c r="E16" s="42">
        <f t="shared" si="1"/>
        <v>0.010869565217391304</v>
      </c>
      <c r="F16" s="43">
        <f t="shared" si="2"/>
        <v>0.1301328502415459</v>
      </c>
      <c r="G16" s="44">
        <f t="shared" si="3"/>
        <v>0.46346618357487923</v>
      </c>
    </row>
    <row r="17" spans="1:7" ht="30" customHeight="1">
      <c r="A17" s="38" t="s">
        <v>27</v>
      </c>
      <c r="B17" s="46" t="s">
        <v>46</v>
      </c>
      <c r="C17" s="40">
        <v>2</v>
      </c>
      <c r="D17" s="41">
        <f t="shared" si="0"/>
        <v>70</v>
      </c>
      <c r="E17" s="42">
        <f t="shared" si="1"/>
        <v>0.003623188405797101</v>
      </c>
      <c r="F17" s="43">
        <f t="shared" si="2"/>
        <v>0.13375603864734298</v>
      </c>
      <c r="G17" s="44">
        <f t="shared" si="3"/>
        <v>0.4670893719806763</v>
      </c>
    </row>
    <row r="18" spans="1:7" ht="30" customHeight="1">
      <c r="A18" s="38" t="s">
        <v>28</v>
      </c>
      <c r="B18" s="46" t="s">
        <v>14</v>
      </c>
      <c r="C18" s="40">
        <v>3</v>
      </c>
      <c r="D18" s="41">
        <f t="shared" si="0"/>
        <v>73</v>
      </c>
      <c r="E18" s="42">
        <f aca="true" t="shared" si="5" ref="E18:E27">C18*$H$4</f>
        <v>0.005434782608695652</v>
      </c>
      <c r="F18" s="43">
        <f t="shared" si="2"/>
        <v>0.13919082125603863</v>
      </c>
      <c r="G18" s="44">
        <f t="shared" si="3"/>
        <v>0.4725241545893719</v>
      </c>
    </row>
    <row r="19" spans="1:7" ht="30" customHeight="1">
      <c r="A19" s="38" t="s">
        <v>29</v>
      </c>
      <c r="B19" s="46" t="s">
        <v>14</v>
      </c>
      <c r="C19" s="40">
        <v>4</v>
      </c>
      <c r="D19" s="41">
        <f t="shared" si="0"/>
        <v>77</v>
      </c>
      <c r="E19" s="42">
        <f t="shared" si="5"/>
        <v>0.007246376811594202</v>
      </c>
      <c r="F19" s="43">
        <f t="shared" si="2"/>
        <v>0.14643719806763283</v>
      </c>
      <c r="G19" s="44">
        <f t="shared" si="3"/>
        <v>0.47977053140096615</v>
      </c>
    </row>
    <row r="20" spans="1:7" ht="30" customHeight="1">
      <c r="A20" s="38" t="s">
        <v>30</v>
      </c>
      <c r="B20" s="46"/>
      <c r="C20" s="40">
        <v>3</v>
      </c>
      <c r="D20" s="41">
        <f t="shared" si="0"/>
        <v>80</v>
      </c>
      <c r="E20" s="42">
        <f t="shared" si="5"/>
        <v>0.005434782608695652</v>
      </c>
      <c r="F20" s="43">
        <f t="shared" si="2"/>
        <v>0.15187198067632848</v>
      </c>
      <c r="G20" s="44">
        <f t="shared" si="3"/>
        <v>0.4852053140096618</v>
      </c>
    </row>
    <row r="21" spans="1:7" ht="42.75" customHeight="1">
      <c r="A21" s="38" t="s">
        <v>31</v>
      </c>
      <c r="B21" s="46" t="s">
        <v>13</v>
      </c>
      <c r="C21" s="40">
        <v>4</v>
      </c>
      <c r="D21" s="41">
        <f t="shared" si="0"/>
        <v>84</v>
      </c>
      <c r="E21" s="42">
        <f t="shared" si="5"/>
        <v>0.007246376811594202</v>
      </c>
      <c r="F21" s="43">
        <f t="shared" si="2"/>
        <v>0.1591183574879227</v>
      </c>
      <c r="G21" s="44">
        <f t="shared" si="3"/>
        <v>0.492451690821256</v>
      </c>
    </row>
    <row r="22" spans="1:7" ht="44.25" customHeight="1">
      <c r="A22" s="38" t="s">
        <v>32</v>
      </c>
      <c r="B22" s="46" t="s">
        <v>13</v>
      </c>
      <c r="C22" s="40">
        <v>7</v>
      </c>
      <c r="D22" s="41">
        <f t="shared" si="0"/>
        <v>91</v>
      </c>
      <c r="E22" s="42">
        <f t="shared" si="5"/>
        <v>0.012681159420289854</v>
      </c>
      <c r="F22" s="43">
        <f t="shared" si="2"/>
        <v>0.17179951690821255</v>
      </c>
      <c r="G22" s="44">
        <f t="shared" si="3"/>
        <v>0.5051328502415459</v>
      </c>
    </row>
    <row r="23" spans="1:7" ht="30" customHeight="1">
      <c r="A23" s="38" t="s">
        <v>11</v>
      </c>
      <c r="B23" s="45" t="s">
        <v>47</v>
      </c>
      <c r="C23" s="40">
        <v>4</v>
      </c>
      <c r="D23" s="41">
        <f t="shared" si="0"/>
        <v>95</v>
      </c>
      <c r="E23" s="42">
        <f>C23*$H$4</f>
        <v>0.007246376811594202</v>
      </c>
      <c r="F23" s="43">
        <f t="shared" si="2"/>
        <v>0.17904589371980675</v>
      </c>
      <c r="G23" s="44">
        <f t="shared" si="3"/>
        <v>0.5123792270531401</v>
      </c>
    </row>
    <row r="24" spans="1:7" ht="30" customHeight="1">
      <c r="A24" s="38" t="s">
        <v>33</v>
      </c>
      <c r="B24" s="45"/>
      <c r="C24" s="40">
        <v>3</v>
      </c>
      <c r="D24" s="41">
        <f t="shared" si="0"/>
        <v>98</v>
      </c>
      <c r="E24" s="42">
        <f>C24*$H$4</f>
        <v>0.005434782608695652</v>
      </c>
      <c r="F24" s="43">
        <f>F23+E24</f>
        <v>0.1844806763285024</v>
      </c>
      <c r="G24" s="44">
        <f>F24+$G$4</f>
        <v>0.5178140096618358</v>
      </c>
    </row>
    <row r="25" spans="1:7" ht="30" customHeight="1">
      <c r="A25" s="38" t="s">
        <v>34</v>
      </c>
      <c r="B25" s="45"/>
      <c r="C25" s="40">
        <v>2</v>
      </c>
      <c r="D25" s="41">
        <f t="shared" si="0"/>
        <v>100</v>
      </c>
      <c r="E25" s="42">
        <f>C25*$H$4</f>
        <v>0.003623188405797101</v>
      </c>
      <c r="F25" s="43">
        <f>F24+E25</f>
        <v>0.1881038647342995</v>
      </c>
      <c r="G25" s="44">
        <f>F25+$G$4</f>
        <v>0.5214371980676328</v>
      </c>
    </row>
    <row r="26" spans="1:7" ht="30" customHeight="1">
      <c r="A26" s="38" t="s">
        <v>35</v>
      </c>
      <c r="B26" s="45"/>
      <c r="C26" s="40">
        <v>2</v>
      </c>
      <c r="D26" s="41">
        <f t="shared" si="0"/>
        <v>102</v>
      </c>
      <c r="E26" s="42">
        <f>C26*$H$4</f>
        <v>0.003623188405797101</v>
      </c>
      <c r="F26" s="43">
        <f>F25+E26</f>
        <v>0.19172705314009658</v>
      </c>
      <c r="G26" s="44">
        <f>F26+$G$4</f>
        <v>0.5250603864734299</v>
      </c>
    </row>
    <row r="27" spans="1:7" ht="30" customHeight="1">
      <c r="A27" s="54" t="s">
        <v>12</v>
      </c>
      <c r="B27" s="47"/>
      <c r="C27" s="48">
        <v>3</v>
      </c>
      <c r="D27" s="49">
        <f t="shared" si="0"/>
        <v>105</v>
      </c>
      <c r="E27" s="52">
        <f t="shared" si="5"/>
        <v>0.005434782608695652</v>
      </c>
      <c r="F27" s="50">
        <f>F26+E27</f>
        <v>0.19716183574879223</v>
      </c>
      <c r="G27" s="51">
        <f t="shared" si="3"/>
        <v>0.5304951690821256</v>
      </c>
    </row>
    <row r="28" spans="1:7" ht="56.25" customHeight="1">
      <c r="A28" s="64" t="s">
        <v>15</v>
      </c>
      <c r="B28" s="65"/>
      <c r="C28" s="66"/>
      <c r="D28" s="49"/>
      <c r="E28" s="53">
        <v>0.0625</v>
      </c>
      <c r="F28" s="50">
        <f t="shared" si="2"/>
        <v>0.2596618357487922</v>
      </c>
      <c r="G28" s="51">
        <f t="shared" si="3"/>
        <v>0.5929951690821256</v>
      </c>
    </row>
    <row r="29" spans="1:7" ht="30" customHeight="1">
      <c r="A29" s="38" t="s">
        <v>36</v>
      </c>
      <c r="B29" s="45"/>
      <c r="C29" s="40">
        <v>4</v>
      </c>
      <c r="D29" s="41">
        <f>D27+C29</f>
        <v>109</v>
      </c>
      <c r="E29" s="42">
        <f aca="true" t="shared" si="6" ref="E29:E35">C29*$H$4</f>
        <v>0.007246376811594202</v>
      </c>
      <c r="F29" s="43">
        <f t="shared" si="2"/>
        <v>0.2669082125603864</v>
      </c>
      <c r="G29" s="44">
        <f t="shared" si="3"/>
        <v>0.6002415458937197</v>
      </c>
    </row>
    <row r="30" spans="1:7" ht="30" customHeight="1">
      <c r="A30" s="38" t="s">
        <v>37</v>
      </c>
      <c r="B30" s="45"/>
      <c r="C30" s="40">
        <v>2</v>
      </c>
      <c r="D30" s="41">
        <f aca="true" t="shared" si="7" ref="D30:D35">D29+C30</f>
        <v>111</v>
      </c>
      <c r="E30" s="42">
        <f t="shared" si="6"/>
        <v>0.003623188405797101</v>
      </c>
      <c r="F30" s="43">
        <f t="shared" si="2"/>
        <v>0.2705314009661835</v>
      </c>
      <c r="G30" s="44">
        <f t="shared" si="3"/>
        <v>0.6038647342995168</v>
      </c>
    </row>
    <row r="31" spans="1:7" ht="30" customHeight="1">
      <c r="A31" s="38" t="s">
        <v>38</v>
      </c>
      <c r="B31" s="45"/>
      <c r="C31" s="40">
        <v>1</v>
      </c>
      <c r="D31" s="41">
        <f t="shared" si="7"/>
        <v>112</v>
      </c>
      <c r="E31" s="42">
        <f t="shared" si="6"/>
        <v>0.0018115942028985505</v>
      </c>
      <c r="F31" s="43">
        <f>F30+E31</f>
        <v>0.27234299516908206</v>
      </c>
      <c r="G31" s="44">
        <f>F31+$G$4</f>
        <v>0.6056763285024154</v>
      </c>
    </row>
    <row r="32" spans="1:7" ht="30" customHeight="1">
      <c r="A32" s="38" t="s">
        <v>10</v>
      </c>
      <c r="B32" s="45"/>
      <c r="C32" s="40">
        <v>5</v>
      </c>
      <c r="D32" s="41">
        <f t="shared" si="7"/>
        <v>117</v>
      </c>
      <c r="E32" s="42">
        <f t="shared" si="6"/>
        <v>0.009057971014492752</v>
      </c>
      <c r="F32" s="43">
        <f>F31+E32</f>
        <v>0.2814009661835748</v>
      </c>
      <c r="G32" s="44">
        <f>F32+$G$4</f>
        <v>0.6147342995169081</v>
      </c>
    </row>
    <row r="33" spans="1:7" ht="30" customHeight="1">
      <c r="A33" s="38" t="s">
        <v>39</v>
      </c>
      <c r="B33" s="45"/>
      <c r="C33" s="40">
        <v>5</v>
      </c>
      <c r="D33" s="41">
        <f t="shared" si="7"/>
        <v>122</v>
      </c>
      <c r="E33" s="42">
        <f t="shared" si="6"/>
        <v>0.009057971014492752</v>
      </c>
      <c r="F33" s="43">
        <f>F32+E33</f>
        <v>0.29045893719806753</v>
      </c>
      <c r="G33" s="44">
        <f>F33+$G$4</f>
        <v>0.6237922705314008</v>
      </c>
    </row>
    <row r="34" spans="1:7" ht="30" customHeight="1" thickBot="1">
      <c r="A34" s="38" t="s">
        <v>9</v>
      </c>
      <c r="B34" s="45"/>
      <c r="C34" s="40">
        <v>6</v>
      </c>
      <c r="D34" s="41">
        <f t="shared" si="7"/>
        <v>128</v>
      </c>
      <c r="E34" s="42">
        <f t="shared" si="6"/>
        <v>0.010869565217391304</v>
      </c>
      <c r="F34" s="43">
        <f>F33+E34</f>
        <v>0.30132850241545883</v>
      </c>
      <c r="G34" s="44">
        <f>F34+$G$4</f>
        <v>0.6346618357487921</v>
      </c>
    </row>
    <row r="35" spans="1:7" ht="35.25" customHeight="1" thickBot="1">
      <c r="A35" s="24" t="s">
        <v>8</v>
      </c>
      <c r="B35" s="32"/>
      <c r="C35" s="33">
        <v>17</v>
      </c>
      <c r="D35" s="34">
        <f t="shared" si="7"/>
        <v>145</v>
      </c>
      <c r="E35" s="35">
        <f t="shared" si="6"/>
        <v>0.03079710144927536</v>
      </c>
      <c r="F35" s="36">
        <f>F34+E35</f>
        <v>0.3321256038647342</v>
      </c>
      <c r="G35" s="37">
        <f>F35+$G$4</f>
        <v>0.6654589371980675</v>
      </c>
    </row>
    <row r="36" ht="13.5" customHeight="1"/>
    <row r="37" ht="13.5" customHeight="1"/>
    <row r="38" ht="13.5" customHeight="1"/>
    <row r="39" ht="13.5" customHeight="1"/>
    <row r="40" spans="1:7" s="18" customFormat="1" ht="25.5" customHeight="1">
      <c r="A40" s="2"/>
      <c r="B40" s="3"/>
      <c r="C40" s="4"/>
      <c r="D40" s="5"/>
      <c r="E40" s="5"/>
      <c r="F40" s="5"/>
      <c r="G40" s="5"/>
    </row>
    <row r="41" ht="20.25" customHeight="1"/>
    <row r="43" ht="20.25" customHeight="1"/>
    <row r="44" ht="24.75" customHeight="1"/>
    <row r="45" ht="14.25" customHeight="1"/>
    <row r="46" ht="14.25" customHeight="1"/>
    <row r="47" ht="14.25" customHeight="1"/>
    <row r="48" ht="14.25" customHeight="1"/>
    <row r="49" ht="14.25" customHeight="1"/>
    <row r="50" spans="1:7" s="19" customFormat="1" ht="14.25" customHeight="1">
      <c r="A50" s="2"/>
      <c r="B50" s="3"/>
      <c r="C50" s="4"/>
      <c r="D50" s="5"/>
      <c r="E50" s="5"/>
      <c r="F50" s="5"/>
      <c r="G50" s="5"/>
    </row>
    <row r="51" ht="13.5" customHeight="1"/>
    <row r="52" ht="14.25" customHeight="1"/>
    <row r="53" ht="14.25" customHeight="1"/>
    <row r="54" ht="14.25" customHeight="1"/>
    <row r="55" ht="15" customHeight="1"/>
    <row r="59" ht="15.75" customHeight="1"/>
    <row r="60" spans="1:7" s="13" customFormat="1" ht="18.75" customHeight="1">
      <c r="A60" s="2"/>
      <c r="B60" s="3"/>
      <c r="C60" s="4"/>
      <c r="D60" s="5"/>
      <c r="E60" s="5"/>
      <c r="F60" s="5"/>
      <c r="G60" s="5"/>
    </row>
    <row r="61" ht="14.25" customHeight="1"/>
    <row r="62" ht="14.25" customHeight="1"/>
    <row r="63" ht="14.25" customHeight="1"/>
    <row r="64" ht="14.25" customHeight="1"/>
    <row r="65" ht="13.5" customHeight="1"/>
    <row r="66" ht="13.5" customHeight="1"/>
    <row r="67" ht="14.25" customHeight="1"/>
    <row r="68" ht="13.5" customHeight="1"/>
    <row r="69" ht="45" customHeight="1"/>
    <row r="70" ht="32.25" customHeight="1"/>
    <row r="71" ht="14.25" customHeight="1"/>
    <row r="72" ht="14.25" customHeight="1"/>
    <row r="73" ht="13.5" customHeight="1"/>
    <row r="74" ht="14.25" customHeight="1"/>
    <row r="75" ht="14.25" customHeight="1"/>
    <row r="76" ht="15" customHeight="1"/>
    <row r="77" ht="15" customHeight="1"/>
    <row r="78" ht="30" customHeight="1"/>
  </sheetData>
  <sheetProtection/>
  <mergeCells count="3">
    <mergeCell ref="A1:G1"/>
    <mergeCell ref="A2:G2"/>
    <mergeCell ref="A28:C28"/>
  </mergeCells>
  <printOptions/>
  <pageMargins left="0.5905511811023623" right="0.5905511811023623" top="0.3937007874015748" bottom="0.5905511811023623" header="0.31496062992125984" footer="0.31496062992125984"/>
  <pageSetup fitToHeight="1" fitToWidth="1" orientation="portrait" paperSize="9" scale="71" r:id="rId1"/>
  <ignoredErrors>
    <ignoredError sqref="E5:E10 E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Bull</dc:creator>
  <cp:keywords/>
  <dc:description/>
  <cp:lastModifiedBy>mb</cp:lastModifiedBy>
  <cp:lastPrinted>2010-08-10T15:01:33Z</cp:lastPrinted>
  <dcterms:created xsi:type="dcterms:W3CDTF">2009-02-13T17:37:51Z</dcterms:created>
  <dcterms:modified xsi:type="dcterms:W3CDTF">2011-03-18T19:46:17Z</dcterms:modified>
  <cp:category/>
  <cp:version/>
  <cp:contentType/>
  <cp:contentStatus/>
</cp:coreProperties>
</file>